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5B3FD203-8B17-48B9-8FA4-83171249F4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C26" i="1"/>
  <c r="E28" i="1"/>
  <c r="E12" i="1" l="1"/>
  <c r="D11" i="1" l="1"/>
  <c r="C11" i="1"/>
  <c r="E15" i="1"/>
  <c r="D10" i="1" l="1"/>
  <c r="C10" i="1"/>
  <c r="E25" i="1"/>
  <c r="E24" i="1"/>
  <c r="E17" i="1" l="1"/>
  <c r="E26" i="1"/>
  <c r="E38" i="1"/>
  <c r="E33" i="1"/>
  <c r="E11" i="1"/>
  <c r="E1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<sst xmlns="http://schemas.openxmlformats.org/spreadsheetml/2006/main" count="76" uniqueCount="73">
  <si>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</si>
  <si>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</si>
  <si>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</si>
  <si>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</si>
  <si>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</si>
  <si>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</si>
  <si>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</si>
  <si>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</si>
  <si>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</si>
  <si>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</si>
  <si>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</si>
  <si>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</si>
  <si>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</si>
  <si>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</si>
  <si>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</si>
  <si>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</si>
  <si>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</si>
  <si>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</si>
  <si>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</si>
  <si>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</si>
  <si>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</si>
  <si>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</si>
  <si>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</si>
  <si>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</si>
  <si>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</si>
  <si>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</si>
  <si>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</si>
  <si>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</si>
  <si>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</si>
  <si>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</si>
  <si>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</si>
  <si>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</si>
  <si>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</si>
  <si>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</si>
  <si>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</si>
  <si>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</si>
  <si>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</si>
  <si>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</si>
  <si>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</si>
  <si>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</si>
  <si>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</si>
  <si>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</si>
  <si>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</si>
  <si>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</si>
  <si>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</si>
  <si>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</si>
  <si>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</si>
  <si>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</si>
  <si>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</si>
  <si>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</si>
  <si>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</si>
  <si>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</si>
  <si>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</si>
  <si>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</si>
  <si>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</si>
  <si>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</si>
  <si>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</si>
  <si>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</si>
  <si>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</si>
  <si>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</si>
  <si>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</si>
  <si>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</si>
  <si>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</si>
  <si>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</si>
  <si>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</si>
  <si>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</si>
  <si>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</si>
  <si>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</si>
  <si>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</si>
  <si>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</si>
  <si>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 1 ноября 2022 года</t>
  </si>
  <si>
    <t>НАЦИОНАЛЬНАЯ ОБОРОНА</t>
  </si>
  <si>
    <t>\0200\\\\\\\\\\\\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</si>
</sst>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90" zoomScaleNormal="100" zoomScaleSheetLayoutView="90" workbookViewId="0">
      <selection activeCell="D25" sqref="D25"/>
    </sheetView>
  </sheetViews>
  <sheetFormatPr defaultRowHeight="13.2" x14ac:dyDescent="0.25"/>
  <cols>
    <col min="1" max="1" width="41.6640625" customWidth="1"/>
    <col min="2" max="2" width="19.886718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 x14ac:dyDescent="0.25">
      <c r="A1" s="19" t="s">
        <v>0</v>
      </c>
      <c r="B1" s="20"/>
      <c r="C1" s="20"/>
      <c r="D1" s="20"/>
      <c r="E1" s="20"/>
    </row>
    <row r="2" spans="1:7" x14ac:dyDescent="0.25">
      <c r="A2" s="19" t="s">
        <v>1</v>
      </c>
      <c r="B2" s="20"/>
      <c r="C2" s="20"/>
      <c r="D2" s="20"/>
      <c r="E2" s="20"/>
    </row>
    <row r="3" spans="1:7" x14ac:dyDescent="0.25">
      <c r="A3" s="21" t="s">
        <v>2</v>
      </c>
      <c r="B3" s="22"/>
      <c r="C3" s="22"/>
      <c r="D3" s="22"/>
      <c r="E3" s="22"/>
    </row>
    <row r="4" spans="1:7" x14ac:dyDescent="0.25">
      <c r="A4" s="21" t="s">
        <v>3</v>
      </c>
      <c r="B4" s="22"/>
      <c r="C4" s="22"/>
      <c r="D4" s="22"/>
      <c r="E4" s="22"/>
    </row>
    <row r="5" spans="1:7" x14ac:dyDescent="0.25">
      <c r="A5" s="21" t="s">
        <v>4</v>
      </c>
      <c r="B5" s="22"/>
      <c r="C5" s="22"/>
      <c r="D5" s="22"/>
      <c r="E5" s="22"/>
    </row>
    <row r="6" spans="1:7" x14ac:dyDescent="0.25">
      <c r="A6" s="21" t="s">
        <v>70</v>
      </c>
      <c r="B6" s="22"/>
      <c r="C6" s="22"/>
      <c r="D6" s="22"/>
      <c r="E6" s="22"/>
    </row>
    <row r="7" spans="1:7" x14ac:dyDescent="0.25">
      <c r="A7" s="21" t="s">
        <v>1</v>
      </c>
      <c r="B7" s="22"/>
      <c r="C7" s="22"/>
      <c r="D7" s="22"/>
      <c r="E7" s="22"/>
    </row>
    <row r="8" spans="1:7" x14ac:dyDescent="0.25">
      <c r="A8" s="24" t="s">
        <v>5</v>
      </c>
      <c r="B8" s="25"/>
      <c r="C8" s="25"/>
      <c r="D8" s="25"/>
      <c r="E8" s="25"/>
    </row>
    <row r="9" spans="1:7" ht="25.5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5">
      <c r="A10" s="4" t="s">
        <v>57</v>
      </c>
      <c r="B10" s="5" t="s">
        <v>11</v>
      </c>
      <c r="C10" s="6">
        <f>C11+C25</f>
        <v>2781448488.5999999</v>
      </c>
      <c r="D10" s="17">
        <f>D11+D25</f>
        <v>2337674328.96</v>
      </c>
      <c r="E10" s="6">
        <f>D10/C10*100</f>
        <v>84.045213799254398</v>
      </c>
    </row>
    <row r="11" spans="1:7" x14ac:dyDescent="0.25">
      <c r="A11" s="2" t="s">
        <v>12</v>
      </c>
      <c r="B11" s="3" t="s">
        <v>13</v>
      </c>
      <c r="C11" s="16">
        <f>C12+C13+C14+C15+C16+C17+C19+C20+C21+C22+C23+C24+C18</f>
        <v>1118502779.53</v>
      </c>
      <c r="D11" s="16">
        <f>D12+D13+D14+D15+D16+D17+D19+D20+D21+D22+D23+D24+D18</f>
        <v>972761008.43000007</v>
      </c>
      <c r="E11" s="26">
        <f t="shared" ref="E11:E37" si="0">D11/C11*100</f>
        <v>86.969923207411142</v>
      </c>
    </row>
    <row r="12" spans="1:7" x14ac:dyDescent="0.25">
      <c r="A12" s="2" t="s">
        <v>14</v>
      </c>
      <c r="B12" s="3" t="s">
        <v>15</v>
      </c>
      <c r="C12" s="16">
        <v>452244000</v>
      </c>
      <c r="D12" s="16">
        <v>377706944.01999998</v>
      </c>
      <c r="E12" s="26">
        <f t="shared" si="0"/>
        <v>83.518398037342664</v>
      </c>
    </row>
    <row r="13" spans="1:7" ht="39.6" x14ac:dyDescent="0.25">
      <c r="A13" s="2" t="s">
        <v>16</v>
      </c>
      <c r="B13" s="3" t="s">
        <v>17</v>
      </c>
      <c r="C13" s="16">
        <v>13774000</v>
      </c>
      <c r="D13" s="16">
        <v>13038436.189999999</v>
      </c>
      <c r="E13" s="26">
        <f t="shared" si="0"/>
        <v>94.659766153622755</v>
      </c>
    </row>
    <row r="14" spans="1:7" x14ac:dyDescent="0.25">
      <c r="A14" s="2" t="s">
        <v>18</v>
      </c>
      <c r="B14" s="3" t="s">
        <v>19</v>
      </c>
      <c r="C14" s="16">
        <v>188636000</v>
      </c>
      <c r="D14" s="16">
        <v>181672331.80000001</v>
      </c>
      <c r="E14" s="26">
        <f t="shared" si="0"/>
        <v>96.308409741512762</v>
      </c>
    </row>
    <row r="15" spans="1:7" x14ac:dyDescent="0.25">
      <c r="A15" s="2" t="s">
        <v>20</v>
      </c>
      <c r="B15" s="3" t="s">
        <v>21</v>
      </c>
      <c r="C15" s="16">
        <v>113439000</v>
      </c>
      <c r="D15" s="16">
        <v>78297996.549999997</v>
      </c>
      <c r="E15" s="26">
        <f t="shared" si="0"/>
        <v>69.022114572589672</v>
      </c>
    </row>
    <row r="16" spans="1:7" ht="39.6" x14ac:dyDescent="0.25">
      <c r="A16" s="2" t="s">
        <v>22</v>
      </c>
      <c r="B16" s="3" t="s">
        <v>23</v>
      </c>
      <c r="C16" s="16">
        <v>3500000</v>
      </c>
      <c r="D16" s="16">
        <v>3686974.19</v>
      </c>
      <c r="E16" s="26">
        <v>0</v>
      </c>
    </row>
    <row r="17" spans="1:5" x14ac:dyDescent="0.25">
      <c r="A17" s="2" t="s">
        <v>24</v>
      </c>
      <c r="B17" s="3" t="s">
        <v>25</v>
      </c>
      <c r="C17" s="16">
        <v>15090000</v>
      </c>
      <c r="D17" s="16">
        <v>15298933.609999999</v>
      </c>
      <c r="E17" s="26">
        <f>D17/C17*100</f>
        <v>101.38458323392976</v>
      </c>
    </row>
    <row r="18" spans="1:5" ht="27" customHeight="1" x14ac:dyDescent="0.25">
      <c r="A18" s="2" t="s">
        <v>68</v>
      </c>
      <c r="B18" s="3" t="s">
        <v>69</v>
      </c>
      <c r="C18" s="16">
        <v>0</v>
      </c>
      <c r="D18" s="16">
        <v>-12519.53</v>
      </c>
      <c r="E18" s="26"/>
    </row>
    <row r="19" spans="1:5" ht="52.8" x14ac:dyDescent="0.25">
      <c r="A19" s="2" t="s">
        <v>26</v>
      </c>
      <c r="B19" s="3" t="s">
        <v>27</v>
      </c>
      <c r="C19" s="16">
        <v>220064000</v>
      </c>
      <c r="D19" s="16">
        <v>210963857.88</v>
      </c>
      <c r="E19" s="26">
        <f t="shared" si="0"/>
        <v>95.864774738257964</v>
      </c>
    </row>
    <row r="20" spans="1:5" ht="26.4" x14ac:dyDescent="0.25">
      <c r="A20" s="2" t="s">
        <v>28</v>
      </c>
      <c r="B20" s="3" t="s">
        <v>29</v>
      </c>
      <c r="C20" s="16">
        <v>2622000</v>
      </c>
      <c r="D20" s="16">
        <v>1203909.8899999999</v>
      </c>
      <c r="E20" s="26">
        <f t="shared" si="0"/>
        <v>45.915709000762774</v>
      </c>
    </row>
    <row r="21" spans="1:5" ht="39.6" x14ac:dyDescent="0.25">
      <c r="A21" s="2" t="s">
        <v>30</v>
      </c>
      <c r="B21" s="3" t="s">
        <v>31</v>
      </c>
      <c r="C21" s="16">
        <v>1707000</v>
      </c>
      <c r="D21" s="16">
        <v>4385343</v>
      </c>
      <c r="E21" s="26">
        <f t="shared" si="0"/>
        <v>256.90351493848857</v>
      </c>
    </row>
    <row r="22" spans="1:5" ht="26.4" x14ac:dyDescent="0.25">
      <c r="A22" s="2" t="s">
        <v>32</v>
      </c>
      <c r="B22" s="3" t="s">
        <v>33</v>
      </c>
      <c r="C22" s="16">
        <v>102271000</v>
      </c>
      <c r="D22" s="16">
        <v>81180454.730000004</v>
      </c>
      <c r="E22" s="26">
        <f t="shared" si="0"/>
        <v>79.377785227483841</v>
      </c>
    </row>
    <row r="23" spans="1:5" ht="26.4" x14ac:dyDescent="0.25">
      <c r="A23" s="2" t="s">
        <v>34</v>
      </c>
      <c r="B23" s="3" t="s">
        <v>35</v>
      </c>
      <c r="C23" s="16">
        <v>3391000</v>
      </c>
      <c r="D23" s="16">
        <v>3570451.98</v>
      </c>
      <c r="E23" s="26">
        <f t="shared" si="0"/>
        <v>105.29200766735475</v>
      </c>
    </row>
    <row r="24" spans="1:5" x14ac:dyDescent="0.25">
      <c r="A24" s="2" t="s">
        <v>64</v>
      </c>
      <c r="B24" s="3" t="s">
        <v>65</v>
      </c>
      <c r="C24" s="16">
        <v>1764779.53</v>
      </c>
      <c r="D24" s="16">
        <v>1767894.12</v>
      </c>
      <c r="E24" s="26">
        <f>D24/C24*100</f>
        <v>100.1764860679226</v>
      </c>
    </row>
    <row r="25" spans="1:5" x14ac:dyDescent="0.25">
      <c r="A25" s="2" t="s">
        <v>36</v>
      </c>
      <c r="B25" s="3" t="s">
        <v>37</v>
      </c>
      <c r="C25" s="16">
        <v>1662945709.0699999</v>
      </c>
      <c r="D25" s="16">
        <v>1364913320.53</v>
      </c>
      <c r="E25" s="26">
        <f t="shared" ref="E25" si="1">D25/C25*100</f>
        <v>82.078044585912906</v>
      </c>
    </row>
    <row r="26" spans="1:5" ht="18" customHeight="1" x14ac:dyDescent="0.25">
      <c r="A26" s="4" t="s">
        <v>58</v>
      </c>
      <c r="B26" s="5" t="s">
        <v>38</v>
      </c>
      <c r="C26" s="27">
        <f>C27+C29+C30+C31+C33+C34+C35+C36+C37+C38+C28</f>
        <v>2858474503.98</v>
      </c>
      <c r="D26" s="27">
        <f>D27+D29+D30+D31+D33+D34+D35+D36+D37+D38+D28</f>
        <v>2221305398.3499999</v>
      </c>
      <c r="E26" s="27">
        <f t="shared" si="0"/>
        <v>77.709470392587477</v>
      </c>
    </row>
    <row r="27" spans="1:5" x14ac:dyDescent="0.25">
      <c r="A27" s="2" t="s">
        <v>39</v>
      </c>
      <c r="B27" s="3" t="s">
        <v>40</v>
      </c>
      <c r="C27" s="16">
        <v>197671899.16</v>
      </c>
      <c r="D27" s="16">
        <v>141393327.83000001</v>
      </c>
      <c r="E27" s="26">
        <f t="shared" si="0"/>
        <v>71.529301044228404</v>
      </c>
    </row>
    <row r="28" spans="1:5" x14ac:dyDescent="0.25">
      <c r="A28" s="2" t="s">
        <v>71</v>
      </c>
      <c r="B28" s="3" t="s">
        <v>72</v>
      </c>
      <c r="C28" s="16">
        <v>100000</v>
      </c>
      <c r="D28" s="16">
        <v>0</v>
      </c>
      <c r="E28" s="26">
        <f t="shared" si="0"/>
        <v>0</v>
      </c>
    </row>
    <row r="29" spans="1:5" ht="26.4" x14ac:dyDescent="0.25">
      <c r="A29" s="2" t="s">
        <v>41</v>
      </c>
      <c r="B29" s="3" t="s">
        <v>42</v>
      </c>
      <c r="C29" s="16">
        <v>26573728</v>
      </c>
      <c r="D29" s="16">
        <v>19360589.5</v>
      </c>
      <c r="E29" s="26">
        <f t="shared" si="0"/>
        <v>72.856128805111581</v>
      </c>
    </row>
    <row r="30" spans="1:5" x14ac:dyDescent="0.25">
      <c r="A30" s="2" t="s">
        <v>43</v>
      </c>
      <c r="B30" s="3" t="s">
        <v>44</v>
      </c>
      <c r="C30" s="16">
        <v>268196260.63</v>
      </c>
      <c r="D30" s="16">
        <v>212699843.84999999</v>
      </c>
      <c r="E30" s="26">
        <f t="shared" si="0"/>
        <v>79.307535217069216</v>
      </c>
    </row>
    <row r="31" spans="1:5" ht="12.6" customHeight="1" x14ac:dyDescent="0.25">
      <c r="A31" s="2" t="s">
        <v>45</v>
      </c>
      <c r="B31" s="3" t="s">
        <v>46</v>
      </c>
      <c r="C31" s="16">
        <v>277410744.81999999</v>
      </c>
      <c r="D31" s="16">
        <v>221943471.59999999</v>
      </c>
      <c r="E31" s="26">
        <f t="shared" si="0"/>
        <v>80.005362353217308</v>
      </c>
    </row>
    <row r="32" spans="1:5" hidden="1" x14ac:dyDescent="0.25">
      <c r="A32" s="2" t="s">
        <v>60</v>
      </c>
      <c r="B32" s="3" t="s">
        <v>61</v>
      </c>
      <c r="C32" s="16">
        <v>4549200</v>
      </c>
      <c r="D32" s="16"/>
      <c r="E32" s="26"/>
    </row>
    <row r="33" spans="1:5" x14ac:dyDescent="0.25">
      <c r="A33" s="2" t="s">
        <v>60</v>
      </c>
      <c r="B33" s="3" t="s">
        <v>61</v>
      </c>
      <c r="C33" s="16">
        <v>2144985.2000000002</v>
      </c>
      <c r="D33" s="16">
        <v>580087.89</v>
      </c>
      <c r="E33" s="26">
        <f t="shared" ref="E33" si="2">D33/C33*100</f>
        <v>27.043911072206928</v>
      </c>
    </row>
    <row r="34" spans="1:5" x14ac:dyDescent="0.25">
      <c r="A34" s="2" t="s">
        <v>47</v>
      </c>
      <c r="B34" s="3" t="s">
        <v>48</v>
      </c>
      <c r="C34" s="16">
        <v>1719360351.01</v>
      </c>
      <c r="D34" s="16">
        <v>1348920035.0799999</v>
      </c>
      <c r="E34" s="26">
        <f t="shared" si="0"/>
        <v>78.454759892980363</v>
      </c>
    </row>
    <row r="35" spans="1:5" x14ac:dyDescent="0.25">
      <c r="A35" s="2" t="s">
        <v>49</v>
      </c>
      <c r="B35" s="3" t="s">
        <v>50</v>
      </c>
      <c r="C35" s="16">
        <v>88210715.359999999</v>
      </c>
      <c r="D35" s="16">
        <v>77684798.859999999</v>
      </c>
      <c r="E35" s="26">
        <f t="shared" si="0"/>
        <v>88.067304003779697</v>
      </c>
    </row>
    <row r="36" spans="1:5" x14ac:dyDescent="0.25">
      <c r="A36" s="8" t="s">
        <v>51</v>
      </c>
      <c r="B36" s="3" t="s">
        <v>52</v>
      </c>
      <c r="C36" s="16">
        <v>139704031.56999999</v>
      </c>
      <c r="D36" s="16">
        <v>94211509.680000007</v>
      </c>
      <c r="E36" s="26">
        <f t="shared" si="0"/>
        <v>67.436500308006117</v>
      </c>
    </row>
    <row r="37" spans="1:5" x14ac:dyDescent="0.25">
      <c r="A37" s="2" t="s">
        <v>53</v>
      </c>
      <c r="B37" s="3" t="s">
        <v>54</v>
      </c>
      <c r="C37" s="16">
        <v>135171788.22999999</v>
      </c>
      <c r="D37" s="16">
        <v>101577977.70999999</v>
      </c>
      <c r="E37" s="26">
        <f t="shared" si="0"/>
        <v>75.147321079426092</v>
      </c>
    </row>
    <row r="38" spans="1:5" x14ac:dyDescent="0.25">
      <c r="A38" s="2" t="s">
        <v>55</v>
      </c>
      <c r="B38" s="3" t="s">
        <v>56</v>
      </c>
      <c r="C38" s="16">
        <v>3930000</v>
      </c>
      <c r="D38" s="16">
        <v>2933756.35</v>
      </c>
      <c r="E38" s="26">
        <f t="shared" ref="E38" si="3">D38/C38*100</f>
        <v>74.650288804071252</v>
      </c>
    </row>
    <row r="39" spans="1:5" x14ac:dyDescent="0.25">
      <c r="A39" s="9"/>
      <c r="B39" s="10"/>
      <c r="C39" s="11"/>
      <c r="D39" s="11"/>
      <c r="E39" s="12"/>
    </row>
    <row r="40" spans="1:5" x14ac:dyDescent="0.25">
      <c r="D40" s="7"/>
    </row>
    <row r="41" spans="1:5" ht="15.6" x14ac:dyDescent="0.3">
      <c r="A41" s="23" t="s">
        <v>62</v>
      </c>
      <c r="B41" s="23"/>
    </row>
    <row r="42" spans="1:5" ht="15.6" x14ac:dyDescent="0.3">
      <c r="A42" s="14" t="s">
        <v>63</v>
      </c>
      <c r="B42" s="15"/>
      <c r="D42" s="18" t="s">
        <v>67</v>
      </c>
      <c r="E42" s="18"/>
    </row>
    <row r="45" spans="1:5" x14ac:dyDescent="0.25">
      <c r="A45" s="13" t="s">
        <v>66</v>
      </c>
    </row>
    <row r="46" spans="1:5" x14ac:dyDescent="0.25">
      <c r="A46" s="13" t="s">
        <v>59</v>
      </c>
    </row>
  </sheetData>
  <mergeCells count="10">
    <mergeCell ref="D42:E42"/>
    <mergeCell ref="A1:E1"/>
    <mergeCell ref="A2:E2"/>
    <mergeCell ref="A3:E3"/>
    <mergeCell ref="A4:E4"/>
    <mergeCell ref="A41:B41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2022-11-07T11:49:04Z</cp:lastPrinted>
  <dcterms:created xsi:type="dcterms:W3CDTF">2016-08-09T04:02:34Z</dcterms:created>
  <dcterms:modified xsi:type="dcterms:W3CDTF">2022-11-07T12:18:12Z</dcterms:modified>
</cp:coreProperties>
</file>